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time timesheet" state="visible" r:id="rId4"/>
    <sheet sheetId="2" name="Settings" state="visible" r:id="rId5"/>
  </sheets>
  <definedNames>
    <definedName name="OT_After">Settings!$B$6</definedName>
    <definedName name="OT_Rate">Settings!$B$7</definedName>
    <definedName name="Daily_OT_After">Settings!$B$8</definedName>
    <definedName name="DT_After">Settings!$B$9</definedName>
    <definedName name="DT_Rate">Settings!$B$10</definedName>
    <definedName name="Round_To">Settings!$B$11</definedName>
    <definedName name="_xlnm.Print_Area" localSheetId="0">'Overtime timesheet'!$A1:$J33</definedName>
    <definedName name="_xlnm.Print_Titles" localSheetId="0">'Overtime timesheet'!$10:$10</definedName>
    <definedName name="_xlnm.Print_Area" localSheetId="1">'Settings'!$A1:$C17</definedName>
  </definedNames>
  <calcPr calcId="171027"/>
</workbook>
</file>

<file path=xl/sharedStrings.xml><?xml version="1.0" encoding="utf-8"?>
<sst xmlns="http://schemas.openxmlformats.org/spreadsheetml/2006/main" count="59" uniqueCount="58">
  <si>
    <t>Overtime Timesheet</t>
  </si>
  <si>
    <t>Regular, overtime and double time separated — the tier boundaries are yours to set.</t>
  </si>
  <si>
    <t>Free template by WebWork Time Tracker  ·  www.webwork-tracker.com</t>
  </si>
  <si>
    <t>Free for commercial use. No attribution required — edit it, rebrand it, share it with your team or your clients.</t>
  </si>
  <si>
    <t>Employee name</t>
  </si>
  <si>
    <t>Week starting (Mon)</t>
  </si>
  <si>
    <t>Department / role</t>
  </si>
  <si>
    <t>Manager</t>
  </si>
  <si>
    <t>Hourly rate</t>
  </si>
  <si>
    <t>Notes</t>
  </si>
  <si>
    <t>Day</t>
  </si>
  <si>
    <t>Date</t>
  </si>
  <si>
    <t>Time in</t>
  </si>
  <si>
    <t>Time out</t>
  </si>
  <si>
    <t>Break (hrs)</t>
  </si>
  <si>
    <t>Total hours</t>
  </si>
  <si>
    <t>Regular</t>
  </si>
  <si>
    <t>Overtime</t>
  </si>
  <si>
    <t>Double time</t>
  </si>
  <si>
    <t>Reason for overtime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</si>
  <si>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</si>
  <si>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</si>
  <si>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</si>
  <si>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</si>
  <si>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</si>
  <si>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</si>
  <si>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</si>
  <si>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</si>
  <si>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PAY BREAKDOWN</t>
  </si>
  <si>
    <t>Regular hours</t>
  </si>
  <si>
    <t>Overtime hours</t>
  </si>
  <si>
    <t>Double time hours</t>
  </si>
  <si>
    <t>Weekly-rule check — hours over the weekly threshold</t>
  </si>
  <si>
    <t>Gross pay for the week</t>
  </si>
  <si>
    <t>The columns apply the daily rule set on the Settings tab — by default the first 8 hours regular, 8 to 12 at time-and-a-half, past 12 at double time, which is how California calculates it. Under the federal FLSA rule there is no daily overtime: only hours past 40 in the workweek count, and the weekly-rule check shows that figure. To switch the sheet to the federal rule alone, set the daily tiers to 24. Where both apply, the employee gets whichever is greater.</t>
  </si>
  <si>
    <t>Employee signature</t>
  </si>
  <si>
    <t>Manager approval</t>
  </si>
  <si>
    <t>Date approved</t>
  </si>
  <si>
    <t>Settings</t>
  </si>
  <si>
    <t>Change the values in the blue cells. Every total on the timesheet follows them — you never need to edit a formula.</t>
  </si>
  <si>
    <t>Setting</t>
  </si>
  <si>
    <t>Value</t>
  </si>
  <si>
    <t>What it changes</t>
  </si>
  <si>
    <t>Overtime after (hours per week)</t>
  </si>
  <si>
    <t>Hours in one workweek before overtime starts. 40 is the US federal FLSA rule; set 37.5 or 35 if that is your standard week.</t>
  </si>
  <si>
    <t>Overtime multiplier</t>
  </si>
  <si>
    <t>What an overtime hour is worth. 1.5 = time and a half.</t>
  </si>
  <si>
    <t>Daily overtime after (hours)</t>
  </si>
  <si>
    <t>Hours in a single day before overtime starts. 8 follows California, Alaska, Nevada and Colorado. Set it to 24 to switch the daily rule off and use the weekly rule only.</t>
  </si>
  <si>
    <t>Double time after (hours per day)</t>
  </si>
  <si>
    <t>Hours in a single day before double time starts. 12 follows California. Set it to 24 if double time does not apply where you are.</t>
  </si>
  <si>
    <t>Double time multiplier</t>
  </si>
  <si>
    <t>What a double-time hour is worth.</t>
  </si>
  <si>
    <t>Round hours to</t>
  </si>
  <si>
    <t>The increment every hours figure is rounded to. 0.01 = exact, 0.1 = six minutes, 0.25 = quarter hour (the usual payroll setting), 0.5 = half hour.</t>
  </si>
  <si>
    <t>LICENCE</t>
  </si>
  <si>
    <t xml:space="preserve">Free for commercial use. No attribution required — edit it, rebrand it, share it with your team or your clients.
There is no watermark, no sign-up and no usage limit. If it helps, a link back is welcome — but it is not required.</t>
  </si>
  <si>
    <t>The timesheet tab is protected so a stray keystroke cannot overwrite a formula — only the blue cells accept typing. To unprotect it: Review ▸ Unprotect Sheet (no password). In Google Sheets: Data ▸ Protected sheets and ranges.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</si>
</sst>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$#,##0.00"/>
    <numFmt numFmtId="165" formatCode="ddd, mmm d"/>
    <numFmt numFmtId="166" formatCode="0.##"/>
  </numFmts>
  <fonts count="12" x14ac:knownFonts="1">
    <font>
      <color theme="1"/>
      <family val="2"/>
      <scheme val="minor"/>
      <sz val="11"/>
      <name val="Calibri"/>
    </font>
    <font>
      <b/>
      <color rgb="FF2B2640"/>
      <sz val="18"/>
      <name val="Calibri"/>
    </font>
    <font>
      <color rgb="FF7D7D99"/>
      <sz val="9"/>
      <name val="Calibri"/>
    </font>
    <font>
      <color rgb="FF755AFA"/>
      <sz val="9"/>
      <name val="Calibri"/>
    </font>
    <font>
      <b/>
      <color rgb="FF755AFA"/>
      <sz val="9"/>
      <name val="Calibri"/>
    </font>
    <font>
      <b/>
      <color rgb="FF2B2640"/>
      <sz val="10"/>
      <name val="Calibri"/>
    </font>
    <font>
      <b/>
      <color rgb="FFFFFFFF"/>
      <sz val="10"/>
      <name val="Calibri"/>
    </font>
    <font>
      <color rgb="FF2B2640"/>
      <sz val="11"/>
      <name val="Calibri"/>
    </font>
    <font>
      <b/>
      <color rgb="FF2B2640"/>
      <sz val="11"/>
      <name val="Calibri"/>
    </font>
    <font>
      <b/>
      <color rgb="FF755AFA"/>
      <sz val="10"/>
      <name val="Calibri"/>
    </font>
    <font>
      <b/>
      <color rgb="FF755AFA"/>
      <sz val="12"/>
      <name val="Calibri"/>
    </font>
    <font>
      <i/>
      <color rgb="FF7D7D99"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FF6FF"/>
      </patternFill>
    </fill>
    <fill>
      <patternFill patternType="solid">
        <fgColor rgb="FF755AFA"/>
      </patternFill>
    </fill>
    <fill>
      <patternFill patternType="solid">
        <fgColor rgb="FFFAF9FF"/>
      </patternFill>
    </fill>
    <fill>
      <patternFill patternType="solid">
        <fgColor rgb="FFF1EEFF"/>
      </patternFill>
    </fill>
    <fill>
      <patternFill patternType="solid">
        <fgColor rgb="FFFFF6E5"/>
      </patternFill>
    </fill>
  </fills>
  <borders count="4">
    <border>
      <left/>
      <right/>
      <top/>
      <bottom/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4A7DFF"/>
      </bottom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E3E0F5"/>
      </bottom>
      <diagonal/>
    </border>
    <border>
      <left/>
      <right/>
      <top/>
      <bottom style="thin">
        <color rgb="FF7D7D9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165" fontId="7" fillId="0" borderId="2" xfId="0" applyNumberFormat="1" applyFont="1" applyBorder="1" applyAlignment="1">
      <alignment horizontal="center" vertical="center"/>
    </xf>
    <xf numFmtId="18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>
      <alignment horizontal="left" vertical="center"/>
    </xf>
    <xf numFmtId="165" fontId="7" fillId="4" borderId="2" xfId="0" applyNumberFormat="1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/>
    </xf>
    <xf numFmtId="165" fontId="7" fillId="5" borderId="2" xfId="0" applyNumberFormat="1" applyFont="1" applyFill="1" applyBorder="1" applyAlignment="1">
      <alignment horizontal="center" vertical="center"/>
    </xf>
    <xf numFmtId="2" fontId="7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2" fontId="8" fillId="5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4" fontId="7" fillId="0" borderId="2" xfId="0" applyNumberFormat="1" applyFont="1" applyBorder="1" applyAlignment="1">
      <alignment horizontal="center" vertical="center"/>
    </xf>
    <xf numFmtId="164" fontId="10" fillId="5" borderId="2" xfId="0" applyNumberFormat="1" applyFont="1" applyFill="1" applyBorder="1" applyAlignment="1">
      <alignment horizontal="center" vertical="center"/>
    </xf>
    <xf numFmtId="0" fontId="11" fillId="6" borderId="0" xfId="0" applyFont="1" applyFill="1" applyAlignment="1">
      <alignment horizontal="left" vertical="top" wrapText="1"/>
    </xf>
    <xf numFmtId="0" fontId="0" fillId="0" borderId="3" xfId="0" applyBorder="1" applyProtection="1">
      <protection locked="0"/>
    </xf>
    <xf numFmtId="0" fontId="11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6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left" vertical="center" wrapText="1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3" customWidth="1"/>
    <col min="3" max="5" width="11" customWidth="1"/>
    <col min="6" max="6" width="12" customWidth="1"/>
    <col min="7" max="8" width="10" customWidth="1"/>
    <col min="9" max="9" width="11" customWidth="1"/>
    <col min="10" max="10" width="28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6" customHeight="1" x14ac:dyDescent="0.25"/>
    <row r="6" ht="20" customHeight="1" spans="1:10" x14ac:dyDescent="0.25">
      <c r="A6" s="5" t="s">
        <v>4</v>
      </c>
      <c r="B6" s="6"/>
      <c r="C6" s="6"/>
      <c r="D6" s="6"/>
      <c r="E6" s="6"/>
      <c r="F6" s="5" t="s">
        <v>5</v>
      </c>
      <c r="G6" s="6"/>
      <c r="H6" s="6"/>
      <c r="I6" s="6"/>
      <c r="J6" s="6"/>
    </row>
    <row r="7" ht="20" customHeight="1" spans="1:10" x14ac:dyDescent="0.25">
      <c r="A7" s="5" t="s">
        <v>6</v>
      </c>
      <c r="B7" s="6"/>
      <c r="C7" s="6"/>
      <c r="D7" s="6"/>
      <c r="E7" s="6"/>
      <c r="F7" s="5" t="s">
        <v>7</v>
      </c>
      <c r="G7" s="6"/>
      <c r="H7" s="6"/>
      <c r="I7" s="6"/>
      <c r="J7" s="6"/>
    </row>
    <row r="8" ht="20" customHeight="1" spans="1:10" x14ac:dyDescent="0.25">
      <c r="A8" s="5" t="s">
        <v>8</v>
      </c>
      <c r="B8" s="7"/>
      <c r="C8" s="7"/>
      <c r="D8" s="7"/>
      <c r="E8" s="7"/>
      <c r="F8" s="5" t="s">
        <v>9</v>
      </c>
      <c r="G8" s="6"/>
      <c r="H8" s="6"/>
      <c r="I8" s="6"/>
      <c r="J8" s="6"/>
    </row>
    <row r="9" ht="8" customHeight="1" x14ac:dyDescent="0.25"/>
    <row r="10" ht="28" customHeight="1" spans="1:10" x14ac:dyDescent="0.25">
      <c r="A10" s="8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15</v>
      </c>
      <c r="G10" s="8" t="s">
        <v>16</v>
      </c>
      <c r="H10" s="8" t="s">
        <v>17</v>
      </c>
      <c r="I10" s="8" t="s">
        <v>18</v>
      </c>
      <c r="J10" s="8" t="s">
        <v>19</v>
      </c>
    </row>
    <row r="11" ht="20" customHeight="1" spans="1:10" x14ac:dyDescent="0.25">
      <c r="A11" s="9" t="s">
        <v>20</v>
      </c>
      <c r="B11" s="10">
        <f>IF($G$6="","",$G$6+0)</f>
      </c>
      <c r="C11" s="11"/>
      <c r="D11" s="11"/>
      <c r="E11" s="12"/>
      <c r="F11" s="13">
        <f>IF(OR(C11="",D11=""),"",ROUND(((IF(D11&lt;C11,D11+1,D11)-C11)*24-N(E11))/MAX(Round_To,0.01),0)*MAX(Round_To,0.01))</f>
      </c>
      <c r="G11" s="13">
        <f>IF(F11="","",MIN(F11,Daily_OT_After))</f>
      </c>
      <c r="H11" s="13">
        <f>IF(F11="","",MEDIAN(F11-Daily_OT_After,0,MAX(DT_After-Daily_OT_After,0)))</f>
      </c>
      <c r="I11" s="13">
        <f>IF(F11="","",MAX(F11-DT_After,0))</f>
      </c>
      <c r="J11" s="14"/>
    </row>
    <row r="12" ht="20" customHeight="1" spans="1:10" x14ac:dyDescent="0.25">
      <c r="A12" s="15" t="s">
        <v>21</v>
      </c>
      <c r="B12" s="16">
        <f>IF($G$6="","",$G$6+1)</f>
      </c>
      <c r="C12" s="11"/>
      <c r="D12" s="11"/>
      <c r="E12" s="12"/>
      <c r="F12" s="17">
        <f>IF(OR(C12="",D12=""),"",ROUND(((IF(D12&lt;C12,D12+1,D12)-C12)*24-N(E12))/MAX(Round_To,0.01),0)*MAX(Round_To,0.01))</f>
      </c>
      <c r="G12" s="17">
        <f>IF(F12="","",MIN(F12,Daily_OT_After))</f>
      </c>
      <c r="H12" s="17">
        <f>IF(F12="","",MEDIAN(F12-Daily_OT_After,0,MAX(DT_After-Daily_OT_After,0)))</f>
      </c>
      <c r="I12" s="17">
        <f>IF(F12="","",MAX(F12-DT_After,0))</f>
      </c>
      <c r="J12" s="14"/>
    </row>
    <row r="13" ht="20" customHeight="1" spans="1:10" x14ac:dyDescent="0.25">
      <c r="A13" s="9" t="s">
        <v>22</v>
      </c>
      <c r="B13" s="10">
        <f>IF($G$6="","",$G$6+2)</f>
      </c>
      <c r="C13" s="11"/>
      <c r="D13" s="11"/>
      <c r="E13" s="12"/>
      <c r="F13" s="13">
        <f>IF(OR(C13="",D13=""),"",ROUND(((IF(D13&lt;C13,D13+1,D13)-C13)*24-N(E13))/MAX(Round_To,0.01),0)*MAX(Round_To,0.01))</f>
      </c>
      <c r="G13" s="13">
        <f>IF(F13="","",MIN(F13,Daily_OT_After))</f>
      </c>
      <c r="H13" s="13">
        <f>IF(F13="","",MEDIAN(F13-Daily_OT_After,0,MAX(DT_After-Daily_OT_After,0)))</f>
      </c>
      <c r="I13" s="13">
        <f>IF(F13="","",MAX(F13-DT_After,0))</f>
      </c>
      <c r="J13" s="14"/>
    </row>
    <row r="14" ht="20" customHeight="1" spans="1:10" x14ac:dyDescent="0.25">
      <c r="A14" s="15" t="s">
        <v>23</v>
      </c>
      <c r="B14" s="16">
        <f>IF($G$6="","",$G$6+3)</f>
      </c>
      <c r="C14" s="11"/>
      <c r="D14" s="11"/>
      <c r="E14" s="12"/>
      <c r="F14" s="17">
        <f>IF(OR(C14="",D14=""),"",ROUND(((IF(D14&lt;C14,D14+1,D14)-C14)*24-N(E14))/MAX(Round_To,0.01),0)*MAX(Round_To,0.01))</f>
      </c>
      <c r="G14" s="17">
        <f>IF(F14="","",MIN(F14,Daily_OT_After))</f>
      </c>
      <c r="H14" s="17">
        <f>IF(F14="","",MEDIAN(F14-Daily_OT_After,0,MAX(DT_After-Daily_OT_After,0)))</f>
      </c>
      <c r="I14" s="17">
        <f>IF(F14="","",MAX(F14-DT_After,0))</f>
      </c>
      <c r="J14" s="14"/>
    </row>
    <row r="15" ht="20" customHeight="1" spans="1:10" x14ac:dyDescent="0.25">
      <c r="A15" s="9" t="s">
        <v>24</v>
      </c>
      <c r="B15" s="10">
        <f>IF($G$6="","",$G$6+4)</f>
      </c>
      <c r="C15" s="11"/>
      <c r="D15" s="11"/>
      <c r="E15" s="12"/>
      <c r="F15" s="13">
        <f>IF(OR(C15="",D15=""),"",ROUND(((IF(D15&lt;C15,D15+1,D15)-C15)*24-N(E15))/MAX(Round_To,0.01),0)*MAX(Round_To,0.01))</f>
      </c>
      <c r="G15" s="13">
        <f>IF(F15="","",MIN(F15,Daily_OT_After))</f>
      </c>
      <c r="H15" s="13">
        <f>IF(F15="","",MEDIAN(F15-Daily_OT_After,0,MAX(DT_After-Daily_OT_After,0)))</f>
      </c>
      <c r="I15" s="13">
        <f>IF(F15="","",MAX(F15-DT_After,0))</f>
      </c>
      <c r="J15" s="14"/>
    </row>
    <row r="16" ht="20" customHeight="1" spans="1:10" x14ac:dyDescent="0.25">
      <c r="A16" s="18" t="s">
        <v>25</v>
      </c>
      <c r="B16" s="19">
        <f>IF($G$6="","",$G$6+5)</f>
      </c>
      <c r="C16" s="11"/>
      <c r="D16" s="11"/>
      <c r="E16" s="12"/>
      <c r="F16" s="20">
        <f>IF(OR(C16="",D16=""),"",ROUND(((IF(D16&lt;C16,D16+1,D16)-C16)*24-N(E16))/MAX(Round_To,0.01),0)*MAX(Round_To,0.01))</f>
      </c>
      <c r="G16" s="20">
        <f>IF(F16="","",MIN(F16,Daily_OT_After))</f>
      </c>
      <c r="H16" s="20">
        <f>IF(F16="","",MEDIAN(F16-Daily_OT_After,0,MAX(DT_After-Daily_OT_After,0)))</f>
      </c>
      <c r="I16" s="20">
        <f>IF(F16="","",MAX(F16-DT_After,0))</f>
      </c>
      <c r="J16" s="14"/>
    </row>
    <row r="17" ht="20" customHeight="1" spans="1:10" x14ac:dyDescent="0.25">
      <c r="A17" s="18" t="s">
        <v>26</v>
      </c>
      <c r="B17" s="19">
        <f>IF($G$6="","",$G$6+6)</f>
      </c>
      <c r="C17" s="11"/>
      <c r="D17" s="11"/>
      <c r="E17" s="12"/>
      <c r="F17" s="20">
        <f>IF(OR(C17="",D17=""),"",ROUND(((IF(D17&lt;C17,D17+1,D17)-C17)*24-N(E17))/MAX(Round_To,0.01),0)*MAX(Round_To,0.01))</f>
      </c>
      <c r="G17" s="20">
        <f>IF(F17="","",MIN(F17,Daily_OT_After))</f>
      </c>
      <c r="H17" s="20">
        <f>IF(F17="","",MEDIAN(F17-Daily_OT_After,0,MAX(DT_After-Daily_OT_After,0)))</f>
      </c>
      <c r="I17" s="20">
        <f>IF(F17="","",MAX(F17-DT_After,0))</f>
      </c>
      <c r="J17" s="14"/>
    </row>
    <row r="18" ht="24" customHeight="1" spans="1:10" x14ac:dyDescent="0.25">
      <c r="A18" s="21" t="s">
        <v>27</v>
      </c>
      <c r="B18" s="21"/>
      <c r="C18" s="21"/>
      <c r="D18" s="21"/>
      <c r="E18" s="22">
        <f>SUM(E11:E17)</f>
      </c>
      <c r="F18" s="22">
        <f>SUM(F11:F17)</f>
      </c>
      <c r="G18" s="22">
        <f>SUM(G11:G17)</f>
      </c>
      <c r="H18" s="22">
        <f>SUM(H11:H17)</f>
      </c>
      <c r="I18" s="22">
        <f>SUM(I11:I17)</f>
      </c>
      <c r="J18" s="21"/>
    </row>
    <row r="20" ht="20" customHeight="1" spans="1:10" x14ac:dyDescent="0.25">
      <c r="A20" s="23" t="s">
        <v>28</v>
      </c>
      <c r="B20" s="23"/>
      <c r="C20" s="23"/>
      <c r="D20" s="23"/>
      <c r="E20" s="23"/>
      <c r="F20" s="23"/>
      <c r="G20" s="23"/>
      <c r="H20" s="23"/>
      <c r="I20" s="23"/>
      <c r="J20" s="23"/>
    </row>
    <row r="21" ht="20" customHeight="1" spans="1:9" x14ac:dyDescent="0.25">
      <c r="A21" s="24" t="s">
        <v>29</v>
      </c>
      <c r="B21" s="24"/>
      <c r="C21" s="24"/>
      <c r="D21" s="24"/>
      <c r="E21" s="24"/>
      <c r="F21" s="13">
        <f>G18</f>
      </c>
      <c r="G21" s="25">
        <f>IF($B$8="","",ROUND(G18*$B$8,2))</f>
      </c>
      <c r="H21" s="25"/>
      <c r="I21" s="25"/>
    </row>
    <row r="22" ht="20" customHeight="1" spans="1:9" x14ac:dyDescent="0.25">
      <c r="A22" s="24" t="s">
        <v>30</v>
      </c>
      <c r="B22" s="24"/>
      <c r="C22" s="24"/>
      <c r="D22" s="24"/>
      <c r="E22" s="24"/>
      <c r="F22" s="13">
        <f>H18</f>
      </c>
      <c r="G22" s="25">
        <f>IF($B$8="","",ROUND(H18*$B$8*OT_Rate,2))</f>
      </c>
      <c r="H22" s="25"/>
      <c r="I22" s="25"/>
    </row>
    <row r="23" ht="20" customHeight="1" spans="1:9" x14ac:dyDescent="0.25">
      <c r="A23" s="24" t="s">
        <v>31</v>
      </c>
      <c r="B23" s="24"/>
      <c r="C23" s="24"/>
      <c r="D23" s="24"/>
      <c r="E23" s="24"/>
      <c r="F23" s="13">
        <f>I18</f>
      </c>
      <c r="G23" s="25">
        <f>IF($B$8="","",ROUND(I18*$B$8*DT_Rate,2))</f>
      </c>
      <c r="H23" s="25"/>
      <c r="I23" s="25"/>
    </row>
    <row r="24" ht="20" customHeight="1" spans="1:9" x14ac:dyDescent="0.25">
      <c r="A24" s="24" t="s">
        <v>32</v>
      </c>
      <c r="B24" s="24"/>
      <c r="C24" s="24"/>
      <c r="D24" s="24"/>
      <c r="E24" s="24"/>
      <c r="F24" s="13">
        <f>MAX(F18-OT_After,0)</f>
      </c>
      <c r="G24" s="25"/>
      <c r="H24" s="25"/>
      <c r="I24" s="25"/>
    </row>
    <row r="25" ht="24" customHeight="1" spans="1:9" x14ac:dyDescent="0.25">
      <c r="A25" s="24" t="s">
        <v>33</v>
      </c>
      <c r="B25" s="24"/>
      <c r="C25" s="24"/>
      <c r="D25" s="24"/>
      <c r="E25" s="24"/>
      <c r="G25" s="26">
        <f>IF($B$8="","",ROUND(G21+G22+G23,2))</f>
      </c>
      <c r="H25" s="26"/>
      <c r="I25" s="26"/>
    </row>
    <row r="27" ht="30" customHeight="1" spans="1:10" x14ac:dyDescent="0.25">
      <c r="A27" s="27" t="s">
        <v>34</v>
      </c>
      <c r="B27" s="27"/>
      <c r="C27" s="27"/>
      <c r="D27" s="27"/>
      <c r="E27" s="27"/>
      <c r="F27" s="27"/>
      <c r="G27" s="27"/>
      <c r="H27" s="27"/>
      <c r="I27" s="27"/>
      <c r="J27" s="27"/>
    </row>
    <row r="30" ht="24" customHeight="1" spans="1:10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29" t="s">
        <v>35</v>
      </c>
      <c r="B31" s="29"/>
      <c r="C31" s="29"/>
      <c r="D31" s="29" t="s">
        <v>36</v>
      </c>
      <c r="E31" s="29"/>
      <c r="F31" s="29"/>
      <c r="G31" s="29" t="s">
        <v>37</v>
      </c>
      <c r="H31" s="29"/>
      <c r="I31" s="29"/>
      <c r="J31" s="29"/>
    </row>
  </sheetData>
  <sheetProtection sheet="1" formatColumns="0" formatRows="0" sort="0" autoFilter="0"/>
  <mergeCells count="29">
    <mergeCell ref="A1:J1"/>
    <mergeCell ref="A2:J2"/>
    <mergeCell ref="A3:J3"/>
    <mergeCell ref="A4:J4"/>
    <mergeCell ref="B6:E6"/>
    <mergeCell ref="G6:J6"/>
    <mergeCell ref="B7:E7"/>
    <mergeCell ref="G7:J7"/>
    <mergeCell ref="B8:E8"/>
    <mergeCell ref="G8:J8"/>
    <mergeCell ref="A18:D18"/>
    <mergeCell ref="A20:J20"/>
    <mergeCell ref="A21:E21"/>
    <mergeCell ref="G21:I21"/>
    <mergeCell ref="A22:E22"/>
    <mergeCell ref="G22:I22"/>
    <mergeCell ref="A23:E23"/>
    <mergeCell ref="G23:I23"/>
    <mergeCell ref="A24:E24"/>
    <mergeCell ref="G24:I24"/>
    <mergeCell ref="A25:E25"/>
    <mergeCell ref="G25:I25"/>
    <mergeCell ref="A27:J27"/>
    <mergeCell ref="A30:C30"/>
    <mergeCell ref="D30:F30"/>
    <mergeCell ref="G30:J30"/>
    <mergeCell ref="A31:C31"/>
    <mergeCell ref="D31:F31"/>
    <mergeCell ref="G31:J31"/>
  </mergeCells>
  <pageMargins left="0.4" right="0.4" top="0.5" bottom="0.5" header="0.2" footer="0.2"/>
  <pageSetup paperSize="9" orientation="landscape" fitToWidth="1" fitToHeight="0"/>
  <headerFooter>
    <oddFooter>&amp;L&amp;9WebWork Time Tracker · free for commercial use&amp;R&amp;9Page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5AFA"/>
    <pageSetUpPr fitToPage="1"/>
  </sheetPr>
  <dimension ref="A1:C1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6" customWidth="1"/>
    <col min="3" max="3" width="78" customWidth="1"/>
  </cols>
  <sheetData>
    <row r="1" ht="30" customHeight="1" spans="1:3" x14ac:dyDescent="0.25">
      <c r="A1" s="1" t="s">
        <v>38</v>
      </c>
      <c r="B1" s="1"/>
      <c r="C1" s="1"/>
    </row>
    <row r="2" spans="1:3" x14ac:dyDescent="0.25">
      <c r="A2" s="2" t="s">
        <v>39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5" ht="24" customHeight="1" spans="1:3" x14ac:dyDescent="0.25">
      <c r="A5" s="30" t="s">
        <v>40</v>
      </c>
      <c r="B5" s="31" t="s">
        <v>41</v>
      </c>
      <c r="C5" s="30" t="s">
        <v>42</v>
      </c>
    </row>
    <row r="6" ht="22" customHeight="1" spans="1:3" x14ac:dyDescent="0.25">
      <c r="A6" s="32" t="s">
        <v>43</v>
      </c>
      <c r="B6" s="33">
        <v>40</v>
      </c>
      <c r="C6" s="34" t="s">
        <v>44</v>
      </c>
    </row>
    <row r="7" ht="22" customHeight="1" spans="1:3" x14ac:dyDescent="0.25">
      <c r="A7" s="32" t="s">
        <v>45</v>
      </c>
      <c r="B7" s="35">
        <v>1.5</v>
      </c>
      <c r="C7" s="34" t="s">
        <v>46</v>
      </c>
    </row>
    <row r="8" ht="30" customHeight="1" spans="1:3" x14ac:dyDescent="0.25">
      <c r="A8" s="32" t="s">
        <v>47</v>
      </c>
      <c r="B8" s="33">
        <v>8</v>
      </c>
      <c r="C8" s="34" t="s">
        <v>48</v>
      </c>
    </row>
    <row r="9" ht="30" customHeight="1" spans="1:3" x14ac:dyDescent="0.25">
      <c r="A9" s="32" t="s">
        <v>49</v>
      </c>
      <c r="B9" s="33">
        <v>12</v>
      </c>
      <c r="C9" s="34" t="s">
        <v>50</v>
      </c>
    </row>
    <row r="10" ht="22" customHeight="1" spans="1:3" x14ac:dyDescent="0.25">
      <c r="A10" s="32" t="s">
        <v>51</v>
      </c>
      <c r="B10" s="35">
        <v>2</v>
      </c>
      <c r="C10" s="34" t="s">
        <v>52</v>
      </c>
    </row>
    <row r="11" ht="30" customHeight="1" spans="1:3" x14ac:dyDescent="0.25">
      <c r="A11" s="32" t="s">
        <v>53</v>
      </c>
      <c r="B11" s="35">
        <v>0.01</v>
      </c>
      <c r="C11" s="34" t="s">
        <v>54</v>
      </c>
    </row>
    <row r="13" ht="20" customHeight="1" spans="1:3" x14ac:dyDescent="0.25">
      <c r="A13" s="23" t="s">
        <v>55</v>
      </c>
      <c r="B13" s="23"/>
      <c r="C13" s="23"/>
    </row>
    <row r="14" ht="30" customHeight="1" spans="1:3" x14ac:dyDescent="0.25">
      <c r="A14" s="36" t="s">
        <v>56</v>
      </c>
      <c r="B14" s="36"/>
      <c r="C14" s="36"/>
    </row>
    <row r="15" ht="18" customHeight="1" spans="1:3" x14ac:dyDescent="0.25">
      <c r="A15" s="36"/>
      <c r="B15" s="36"/>
      <c r="C15" s="36"/>
    </row>
    <row r="17" ht="30" customHeight="1" spans="1:3" x14ac:dyDescent="0.25">
      <c r="A17" s="27" t="s">
        <v>57</v>
      </c>
      <c r="B17" s="27"/>
      <c r="C17" s="27"/>
    </row>
  </sheetData>
  <mergeCells count="6">
    <mergeCell ref="A1:C1"/>
    <mergeCell ref="A2:C2"/>
    <mergeCell ref="A3:C3"/>
    <mergeCell ref="A13:C13"/>
    <mergeCell ref="A14:C15"/>
    <mergeCell ref="A17:C17"/>
  </mergeCells>
  <dataValidations count="1">
    <dataValidation type="list" sqref="B11">
      <formula1>"0.01,0.05,0.1,0.25,0.5"</formula1>
    </dataValidation>
  </dataValidations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Overtime timesheet</vt:lpstr>
      <vt:lpstr>Settings</vt:lpstr>
    </vt:vector>
  </TitlesOfParts>
  <Company>WebWork AI, Inc.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WebWork Time Tracker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2026-08-19T16:36:56Z</dcterms:modified>
</cp:coreProperties>
</file>